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250" activeTab="2"/>
  </bookViews>
  <sheets>
    <sheet name="CLAS. PRIMAVERA" sheetId="1" r:id="rId1"/>
    <sheet name="GIRO" sheetId="2" r:id="rId2"/>
    <sheet name="TOUR" sheetId="3" r:id="rId3"/>
    <sheet name="VUELTA" sheetId="4" r:id="rId4"/>
    <sheet name="MUNDIAL" sheetId="5" r:id="rId5"/>
    <sheet name="GIRO LOMBARDIA" sheetId="6" r:id="rId6"/>
  </sheets>
  <definedNames/>
  <calcPr fullCalcOnLoad="1"/>
</workbook>
</file>

<file path=xl/sharedStrings.xml><?xml version="1.0" encoding="utf-8"?>
<sst xmlns="http://schemas.openxmlformats.org/spreadsheetml/2006/main" count="265" uniqueCount="111">
  <si>
    <t>1ª etapa</t>
  </si>
  <si>
    <t>2ª etapa</t>
  </si>
  <si>
    <t>3ª etapa</t>
  </si>
  <si>
    <t>4ª etapa</t>
  </si>
  <si>
    <t>5ª etapa</t>
  </si>
  <si>
    <t>6ª etapa</t>
  </si>
  <si>
    <t>7ª etapa</t>
  </si>
  <si>
    <t>8ª etapa</t>
  </si>
  <si>
    <t>9ª etapa</t>
  </si>
  <si>
    <t>10ª etapa</t>
  </si>
  <si>
    <t>11ª etapa</t>
  </si>
  <si>
    <t>12ª etapa</t>
  </si>
  <si>
    <t>13ª etapa</t>
  </si>
  <si>
    <t>14ª etapa</t>
  </si>
  <si>
    <t>15ª etapa</t>
  </si>
  <si>
    <t>16ª etapa</t>
  </si>
  <si>
    <t>17ª etapa</t>
  </si>
  <si>
    <t>18ª etapa</t>
  </si>
  <si>
    <t>19ª etapa</t>
  </si>
  <si>
    <t>20ª etapa</t>
  </si>
  <si>
    <t>21ª etapa</t>
  </si>
  <si>
    <t>FINAL</t>
  </si>
  <si>
    <t>FERRERET</t>
  </si>
  <si>
    <t>PENSA</t>
  </si>
  <si>
    <t>ABOGADO'S</t>
  </si>
  <si>
    <t>VERBENEROS</t>
  </si>
  <si>
    <t>PRO-TOUR</t>
  </si>
  <si>
    <t>SUMA</t>
  </si>
  <si>
    <t>GIRO</t>
  </si>
  <si>
    <t>ACUMULADO</t>
  </si>
  <si>
    <t>VUELTA</t>
  </si>
  <si>
    <t>MUNDIAL</t>
  </si>
  <si>
    <t>PARIS ROUBAIX</t>
  </si>
  <si>
    <t>VEYCRIS</t>
  </si>
  <si>
    <t>GABIMcGANDALF PROTEAM</t>
  </si>
  <si>
    <t>TONET</t>
  </si>
  <si>
    <t>LIEGE BASTOGNE LIEGE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</si>
  <si>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</si>
  <si>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</si>
  <si>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</si>
  <si>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</si>
  <si>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</si>
  <si>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</si>
  <si>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</si>
  <si>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</si>
  <si>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</si>
  <si>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</si>
  <si>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</si>
  <si>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Abogado's</t>
  </si>
  <si>
    <t>Ferreret</t>
  </si>
  <si>
    <t>Verbeneros</t>
  </si>
  <si>
    <t>Veycris</t>
  </si>
  <si>
    <t>Pensa</t>
  </si>
  <si>
    <t>12º</t>
  </si>
  <si>
    <t>PAU &amp; LLUÍS 2015 TEAM</t>
  </si>
  <si>
    <t>LOS PLATOS</t>
  </si>
  <si>
    <t>Los Platos</t>
  </si>
  <si>
    <t>PAU &amp; LLUÍS 2016 TEAM</t>
  </si>
  <si>
    <t>AMSTEL GOLD RACE</t>
  </si>
  <si>
    <t>JAVI DEL REY TEAM</t>
  </si>
  <si>
    <t>PRO TOUR</t>
  </si>
  <si>
    <t>Pau &amp; Lluís Team 2017</t>
  </si>
  <si>
    <t>Pro Tour</t>
  </si>
  <si>
    <t>Tonet</t>
  </si>
  <si>
    <t>Tortilleros</t>
  </si>
  <si>
    <t>CLASIFICACIÓN PROVISIONAL WORLD TOUR CTA 2017</t>
  </si>
  <si>
    <t>Javi del Rey Team</t>
  </si>
  <si>
    <t>TORTILLEROS</t>
  </si>
  <si>
    <t xml:space="preserve">GabiMcgandalf </t>
  </si>
  <si>
    <t>CLASIFICACIÓNFINAL WORLD TOUR CTA 2017</t>
  </si>
  <si>
    <t>TOUR DE FLANDES</t>
  </si>
  <si>
    <t>MILANO SAN REMO</t>
  </si>
  <si>
    <t>CLASIFICACIÓN PROVISIONAL WORLD TOUR CTA 2018</t>
  </si>
  <si>
    <t>PAU &amp; LLUÍS 2018 TEAM</t>
  </si>
  <si>
    <t>Pau &amp; Lluís Team 2018</t>
  </si>
  <si>
    <t>GABI McGANDALF TEAM</t>
  </si>
  <si>
    <t>Gabi Mcgandalf Team</t>
  </si>
  <si>
    <t>1º ex.</t>
  </si>
  <si>
    <t>3º ex.</t>
  </si>
  <si>
    <t>CAMPERO</t>
  </si>
  <si>
    <t>Campero</t>
  </si>
  <si>
    <t>TROFEU SANT ROC</t>
  </si>
  <si>
    <t>PUNTS TOTALS</t>
  </si>
  <si>
    <t>EQUIP</t>
  </si>
  <si>
    <t>TROFEO INFINEATHAI</t>
  </si>
  <si>
    <t>Joan Llaneras</t>
  </si>
  <si>
    <t>BTT MANACORI</t>
  </si>
  <si>
    <t>TROFEU TALLER DE NINO</t>
  </si>
  <si>
    <t>BTT BUNYOLA JOVE</t>
  </si>
  <si>
    <t>CRONOESCALADA CALA DEIA</t>
  </si>
  <si>
    <t>TROFEU BTT TOMEU POU</t>
  </si>
  <si>
    <t>TROFEU CC LA VILETA</t>
  </si>
  <si>
    <t>TROFEU SANT BARTOMEU</t>
  </si>
  <si>
    <t>FORNALUTX STREET RACE</t>
  </si>
  <si>
    <t>Illes Balears</t>
  </si>
  <si>
    <t>Independent</t>
  </si>
  <si>
    <t>CADETS FEMINES</t>
  </si>
  <si>
    <t>Hiunday</t>
  </si>
  <si>
    <t>GD Bimont</t>
  </si>
  <si>
    <t>CC Lloret</t>
  </si>
  <si>
    <t>Iurreta</t>
  </si>
  <si>
    <t>6º NAYHARA MONSERRAT</t>
  </si>
  <si>
    <t>1º CRISTINA ADROVER</t>
  </si>
  <si>
    <t>Viwo Hotels</t>
  </si>
  <si>
    <t>2º CLARA MARTINEZ</t>
  </si>
  <si>
    <t>3º MARIA M DEYA</t>
  </si>
  <si>
    <t xml:space="preserve">4º NEUS CAPELLA </t>
  </si>
  <si>
    <t>5º VALENTINA FERREYRA</t>
  </si>
  <si>
    <t>7º AINA BELTRAN</t>
  </si>
  <si>
    <t>8º JULIA MURPHY</t>
  </si>
  <si>
    <t>9º CLARA BLANCO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</si>
</sst>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2" fillId="32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1" fillId="32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/>
    </xf>
    <xf numFmtId="0" fontId="1" fillId="4" borderId="10" xfId="0" applyFont="1" applyFill="1" applyBorder="1" applyAlignment="1">
      <alignment horizontal="center" vertical="center" textRotation="90" wrapText="1"/>
    </xf>
    <xf numFmtId="0" fontId="0" fillId="32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0" borderId="0" xfId="0" applyFont="1" applyAlignment="1">
      <alignment/>
    </xf>
    <xf numFmtId="0" fontId="1" fillId="34" borderId="10" xfId="0" applyFont="1" applyFill="1" applyBorder="1" applyAlignment="1">
      <alignment horizontal="center" vertical="center" textRotation="90" wrapText="1"/>
    </xf>
    <xf numFmtId="0" fontId="1" fillId="34" borderId="0" xfId="0" applyFont="1" applyFill="1" applyAlignment="1">
      <alignment horizontal="center" vertical="center" textRotation="90" wrapText="1"/>
    </xf>
    <xf numFmtId="0" fontId="0" fillId="4" borderId="10" xfId="0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13</xdr:row>
      <xdr:rowOff>76200</xdr:rowOff>
    </xdr:from>
    <xdr:to>
      <xdr:col>7</xdr:col>
      <xdr:colOff>714375</xdr:colOff>
      <xdr:row>18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257550"/>
          <a:ext cx="1657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33</xdr:row>
      <xdr:rowOff>47625</xdr:rowOff>
    </xdr:from>
    <xdr:to>
      <xdr:col>9</xdr:col>
      <xdr:colOff>247650</xdr:colOff>
      <xdr:row>38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7305675"/>
          <a:ext cx="12763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485775</xdr:colOff>
      <xdr:row>4</xdr:row>
      <xdr:rowOff>104775</xdr:rowOff>
    </xdr:from>
    <xdr:to>
      <xdr:col>20</xdr:col>
      <xdr:colOff>104775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695450"/>
          <a:ext cx="11430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10</xdr:row>
      <xdr:rowOff>47625</xdr:rowOff>
    </xdr:from>
    <xdr:to>
      <xdr:col>9</xdr:col>
      <xdr:colOff>381000</xdr:colOff>
      <xdr:row>15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2628900"/>
          <a:ext cx="1162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10</xdr:row>
      <xdr:rowOff>152400</xdr:rowOff>
    </xdr:from>
    <xdr:to>
      <xdr:col>8</xdr:col>
      <xdr:colOff>238125</xdr:colOff>
      <xdr:row>15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2847975"/>
          <a:ext cx="10763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B14" sqref="B14:E22"/>
    </sheetView>
  </sheetViews>
  <sheetFormatPr defaultColWidth="11.421875" defaultRowHeight="12.75"/>
  <cols>
    <col min="1" max="1" width="23.8515625" style="0" bestFit="1" customWidth="1"/>
  </cols>
  <sheetData>
    <row r="1" spans="1:10" ht="92.25" customHeight="1">
      <c r="A1" s="6"/>
      <c r="B1" s="21" t="s">
        <v>75</v>
      </c>
      <c r="C1" s="21" t="s">
        <v>73</v>
      </c>
      <c r="D1" s="14" t="s">
        <v>59</v>
      </c>
      <c r="E1" s="14" t="s">
        <v>23</v>
      </c>
      <c r="F1" s="21" t="s">
        <v>24</v>
      </c>
      <c r="G1" s="14" t="s">
        <v>60</v>
      </c>
      <c r="H1" s="14" t="s">
        <v>55</v>
      </c>
      <c r="I1" s="21" t="s">
        <v>67</v>
      </c>
      <c r="J1" s="14" t="s">
        <v>35</v>
      </c>
    </row>
    <row r="2" spans="1:10" ht="13.5" customHeight="1">
      <c r="A2" s="4" t="s">
        <v>71</v>
      </c>
      <c r="B2" s="13">
        <v>275</v>
      </c>
      <c r="C2" s="13">
        <v>500</v>
      </c>
      <c r="D2" s="13">
        <v>400</v>
      </c>
      <c r="E2" s="13">
        <v>100</v>
      </c>
      <c r="F2" s="13">
        <v>325</v>
      </c>
      <c r="G2" s="13">
        <v>225</v>
      </c>
      <c r="H2" s="13">
        <v>175</v>
      </c>
      <c r="I2" s="13">
        <v>125</v>
      </c>
      <c r="J2" s="13">
        <v>150</v>
      </c>
    </row>
    <row r="3" spans="1:10" ht="13.5" customHeight="1">
      <c r="A3" s="4" t="s">
        <v>70</v>
      </c>
      <c r="B3" s="13">
        <v>275</v>
      </c>
      <c r="C3" s="13">
        <v>500</v>
      </c>
      <c r="D3" s="13">
        <v>125</v>
      </c>
      <c r="E3" s="13">
        <v>100</v>
      </c>
      <c r="F3" s="13">
        <v>175</v>
      </c>
      <c r="G3" s="13">
        <v>225</v>
      </c>
      <c r="H3" s="13">
        <v>150</v>
      </c>
      <c r="I3" s="13">
        <v>400</v>
      </c>
      <c r="J3" s="13">
        <v>325</v>
      </c>
    </row>
    <row r="4" spans="1:10" ht="13.5" customHeight="1">
      <c r="A4" s="4" t="s">
        <v>32</v>
      </c>
      <c r="B4" s="13">
        <v>325</v>
      </c>
      <c r="C4" s="13">
        <v>400</v>
      </c>
      <c r="D4" s="13">
        <v>150</v>
      </c>
      <c r="E4" s="13">
        <v>100</v>
      </c>
      <c r="F4" s="13">
        <v>175</v>
      </c>
      <c r="G4" s="13">
        <v>225</v>
      </c>
      <c r="H4" s="13">
        <v>275</v>
      </c>
      <c r="I4" s="13">
        <v>500</v>
      </c>
      <c r="J4" s="13">
        <v>125</v>
      </c>
    </row>
    <row r="5" spans="1:10" ht="13.5" customHeight="1">
      <c r="A5" s="4" t="s">
        <v>58</v>
      </c>
      <c r="B5" s="13">
        <v>500</v>
      </c>
      <c r="C5" s="13">
        <v>225</v>
      </c>
      <c r="D5" s="13">
        <v>275</v>
      </c>
      <c r="E5" s="13">
        <v>125</v>
      </c>
      <c r="F5" s="13">
        <v>175</v>
      </c>
      <c r="G5" s="13">
        <v>400</v>
      </c>
      <c r="H5" s="13">
        <v>325</v>
      </c>
      <c r="I5" s="13">
        <v>150</v>
      </c>
      <c r="J5" s="13">
        <v>100</v>
      </c>
    </row>
    <row r="6" spans="1:10" ht="13.5" customHeight="1">
      <c r="A6" s="4" t="s">
        <v>36</v>
      </c>
      <c r="B6" s="13">
        <v>400</v>
      </c>
      <c r="C6" s="13">
        <v>150</v>
      </c>
      <c r="D6" s="13">
        <v>225</v>
      </c>
      <c r="E6" s="13">
        <v>175</v>
      </c>
      <c r="F6" s="13">
        <v>500</v>
      </c>
      <c r="G6" s="13">
        <v>275</v>
      </c>
      <c r="H6" s="13">
        <v>325</v>
      </c>
      <c r="I6" s="13">
        <v>125</v>
      </c>
      <c r="J6" s="13">
        <v>100</v>
      </c>
    </row>
    <row r="7" spans="1:10" ht="13.5" customHeight="1">
      <c r="A7" s="4"/>
      <c r="B7" s="3"/>
      <c r="C7" s="3"/>
      <c r="D7" s="3"/>
      <c r="E7" s="3"/>
      <c r="F7" s="3"/>
      <c r="G7" s="3"/>
      <c r="H7" s="3"/>
      <c r="I7" s="3"/>
      <c r="J7" s="3"/>
    </row>
    <row r="8" spans="1:10" ht="13.5" customHeight="1">
      <c r="A8" s="12" t="s">
        <v>29</v>
      </c>
      <c r="B8" s="3">
        <f aca="true" t="shared" si="0" ref="B8:J8">SUM(B2:B6)</f>
        <v>1775</v>
      </c>
      <c r="C8" s="3">
        <f t="shared" si="0"/>
        <v>1775</v>
      </c>
      <c r="D8" s="3">
        <f t="shared" si="0"/>
        <v>1175</v>
      </c>
      <c r="E8" s="3">
        <f t="shared" si="0"/>
        <v>600</v>
      </c>
      <c r="F8" s="3">
        <f t="shared" si="0"/>
        <v>1350</v>
      </c>
      <c r="G8" s="3">
        <f t="shared" si="0"/>
        <v>1350</v>
      </c>
      <c r="H8" s="3">
        <f t="shared" si="0"/>
        <v>1250</v>
      </c>
      <c r="I8" s="3">
        <f t="shared" si="0"/>
        <v>1300</v>
      </c>
      <c r="J8" s="3">
        <f t="shared" si="0"/>
        <v>800</v>
      </c>
    </row>
    <row r="12" spans="2:8" ht="12.75">
      <c r="B12" s="10" t="s">
        <v>72</v>
      </c>
      <c r="C12" s="11"/>
      <c r="D12" s="11"/>
      <c r="E12" s="11"/>
      <c r="F12" s="11"/>
      <c r="G12" s="11"/>
      <c r="H12" s="11"/>
    </row>
    <row r="14" spans="2:5" ht="12.75">
      <c r="B14" s="20" t="s">
        <v>77</v>
      </c>
      <c r="C14" s="20" t="s">
        <v>74</v>
      </c>
      <c r="E14">
        <f>+C8</f>
        <v>1775</v>
      </c>
    </row>
    <row r="15" spans="2:5" ht="12.75">
      <c r="B15" s="20" t="s">
        <v>77</v>
      </c>
      <c r="C15" t="s">
        <v>76</v>
      </c>
      <c r="E15">
        <f>+B8</f>
        <v>1775</v>
      </c>
    </row>
    <row r="16" spans="2:5" ht="12.75">
      <c r="B16" s="20" t="s">
        <v>78</v>
      </c>
      <c r="C16" t="s">
        <v>62</v>
      </c>
      <c r="E16">
        <f>+G8</f>
        <v>1350</v>
      </c>
    </row>
    <row r="17" spans="2:5" ht="12.75">
      <c r="B17" s="20" t="s">
        <v>78</v>
      </c>
      <c r="C17" t="s">
        <v>48</v>
      </c>
      <c r="E17">
        <f>+F8</f>
        <v>1350</v>
      </c>
    </row>
    <row r="18" spans="2:5" ht="12.75">
      <c r="B18" t="s">
        <v>41</v>
      </c>
      <c r="C18" t="s">
        <v>64</v>
      </c>
      <c r="E18">
        <f>+I8</f>
        <v>1300</v>
      </c>
    </row>
    <row r="19" spans="2:5" ht="12.75">
      <c r="B19" t="s">
        <v>42</v>
      </c>
      <c r="C19" t="s">
        <v>56</v>
      </c>
      <c r="E19">
        <f>+H8</f>
        <v>1250</v>
      </c>
    </row>
    <row r="20" spans="2:5" ht="12.75">
      <c r="B20" t="s">
        <v>43</v>
      </c>
      <c r="C20" t="s">
        <v>66</v>
      </c>
      <c r="E20">
        <f>+D8</f>
        <v>1175</v>
      </c>
    </row>
    <row r="21" spans="2:5" ht="12.75">
      <c r="B21" t="s">
        <v>44</v>
      </c>
      <c r="C21" t="s">
        <v>63</v>
      </c>
      <c r="E21">
        <f>+J8</f>
        <v>800</v>
      </c>
    </row>
    <row r="22" spans="2:5" ht="12.75">
      <c r="B22" t="s">
        <v>45</v>
      </c>
      <c r="C22" t="s">
        <v>52</v>
      </c>
      <c r="E22">
        <f>+E8</f>
        <v>600</v>
      </c>
    </row>
  </sheetData>
  <sheetProtection/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N8" sqref="N8"/>
    </sheetView>
  </sheetViews>
  <sheetFormatPr defaultColWidth="11.421875" defaultRowHeight="12.75"/>
  <cols>
    <col min="1" max="1" width="14.7109375" style="0" customWidth="1"/>
    <col min="2" max="12" width="7.7109375" style="0" customWidth="1"/>
  </cols>
  <sheetData>
    <row r="1" spans="1:12" s="1" customFormat="1" ht="96.75" customHeight="1">
      <c r="A1" s="6" t="s">
        <v>28</v>
      </c>
      <c r="B1" s="22" t="s">
        <v>60</v>
      </c>
      <c r="C1" s="21" t="s">
        <v>24</v>
      </c>
      <c r="D1" s="21" t="s">
        <v>57</v>
      </c>
      <c r="E1" s="22" t="s">
        <v>55</v>
      </c>
      <c r="F1" s="14" t="s">
        <v>59</v>
      </c>
      <c r="G1" s="21" t="s">
        <v>34</v>
      </c>
      <c r="H1" s="21" t="s">
        <v>25</v>
      </c>
      <c r="I1" s="14" t="s">
        <v>67</v>
      </c>
      <c r="J1" s="14" t="s">
        <v>35</v>
      </c>
      <c r="K1" s="14" t="s">
        <v>79</v>
      </c>
      <c r="L1" s="14" t="s">
        <v>23</v>
      </c>
    </row>
    <row r="2" spans="1:12" ht="15.75" customHeight="1">
      <c r="A2" s="2" t="s">
        <v>0</v>
      </c>
      <c r="B2" s="5">
        <v>100</v>
      </c>
      <c r="C2" s="5"/>
      <c r="D2" s="5">
        <v>40</v>
      </c>
      <c r="E2" s="5"/>
      <c r="F2" s="5">
        <v>4</v>
      </c>
      <c r="G2" s="5"/>
      <c r="H2" s="5">
        <v>20</v>
      </c>
      <c r="I2" s="5"/>
      <c r="J2" s="5"/>
      <c r="K2" s="5">
        <v>12</v>
      </c>
      <c r="L2" s="5"/>
    </row>
    <row r="3" spans="1:12" ht="15.75" customHeight="1">
      <c r="A3" s="2" t="s">
        <v>1</v>
      </c>
      <c r="B3" s="5"/>
      <c r="C3" s="5">
        <v>100</v>
      </c>
      <c r="D3" s="5">
        <v>40</v>
      </c>
      <c r="E3" s="5"/>
      <c r="F3" s="5">
        <v>4</v>
      </c>
      <c r="G3" s="5">
        <v>20</v>
      </c>
      <c r="H3" s="5">
        <v>12</v>
      </c>
      <c r="I3" s="5"/>
      <c r="J3" s="5"/>
      <c r="K3" s="5"/>
      <c r="L3" s="5"/>
    </row>
    <row r="4" spans="1:12" ht="15.75" customHeight="1">
      <c r="A4" s="2" t="s">
        <v>2</v>
      </c>
      <c r="B4" s="5">
        <v>40</v>
      </c>
      <c r="C4" s="5">
        <v>100</v>
      </c>
      <c r="D4" s="5">
        <v>4</v>
      </c>
      <c r="E4" s="5">
        <v>12</v>
      </c>
      <c r="F4" s="5"/>
      <c r="G4" s="5"/>
      <c r="H4" s="5">
        <v>20</v>
      </c>
      <c r="I4" s="5"/>
      <c r="J4" s="5"/>
      <c r="K4" s="5"/>
      <c r="L4" s="5"/>
    </row>
    <row r="5" spans="1:12" ht="15.75" customHeight="1">
      <c r="A5" s="2" t="s">
        <v>3</v>
      </c>
      <c r="B5" s="5">
        <v>40</v>
      </c>
      <c r="C5" s="5">
        <v>100</v>
      </c>
      <c r="D5" s="5"/>
      <c r="E5" s="5"/>
      <c r="F5" s="5"/>
      <c r="G5" s="5">
        <v>20</v>
      </c>
      <c r="H5" s="5">
        <v>12</v>
      </c>
      <c r="I5" s="5">
        <v>4</v>
      </c>
      <c r="J5" s="5"/>
      <c r="K5" s="5"/>
      <c r="L5" s="5"/>
    </row>
    <row r="6" spans="1:12" ht="15.75" customHeight="1">
      <c r="A6" s="2" t="s">
        <v>4</v>
      </c>
      <c r="B6" s="5">
        <v>12</v>
      </c>
      <c r="C6" s="5">
        <v>40</v>
      </c>
      <c r="D6" s="5"/>
      <c r="E6" s="5"/>
      <c r="F6" s="5"/>
      <c r="G6" s="5">
        <v>100</v>
      </c>
      <c r="H6" s="5">
        <v>4</v>
      </c>
      <c r="I6" s="5">
        <v>20</v>
      </c>
      <c r="J6" s="5"/>
      <c r="K6" s="5"/>
      <c r="L6" s="5"/>
    </row>
    <row r="7" spans="1:12" ht="15.75" customHeight="1">
      <c r="A7" s="2" t="s">
        <v>5</v>
      </c>
      <c r="B7" s="5">
        <v>100</v>
      </c>
      <c r="C7" s="5"/>
      <c r="D7" s="5">
        <v>20</v>
      </c>
      <c r="E7" s="5"/>
      <c r="F7" s="5">
        <v>4</v>
      </c>
      <c r="G7" s="5"/>
      <c r="H7" s="5">
        <v>40</v>
      </c>
      <c r="I7" s="5"/>
      <c r="J7" s="5">
        <v>12</v>
      </c>
      <c r="K7" s="5"/>
      <c r="L7" s="5"/>
    </row>
    <row r="8" spans="1:12" ht="15.75" customHeight="1">
      <c r="A8" s="2" t="s">
        <v>6</v>
      </c>
      <c r="B8" s="5">
        <v>12</v>
      </c>
      <c r="C8" s="5">
        <v>100</v>
      </c>
      <c r="D8" s="5"/>
      <c r="E8" s="5">
        <v>4</v>
      </c>
      <c r="F8" s="5">
        <v>20</v>
      </c>
      <c r="G8" s="5"/>
      <c r="H8" s="5">
        <v>40</v>
      </c>
      <c r="I8" s="5"/>
      <c r="J8" s="5"/>
      <c r="K8" s="5"/>
      <c r="L8" s="5"/>
    </row>
    <row r="9" spans="1:12" ht="15.75" customHeight="1">
      <c r="A9" s="2" t="s">
        <v>7</v>
      </c>
      <c r="B9" s="5">
        <v>40</v>
      </c>
      <c r="C9" s="5">
        <v>20</v>
      </c>
      <c r="D9" s="5">
        <v>12</v>
      </c>
      <c r="E9" s="5"/>
      <c r="F9" s="5"/>
      <c r="G9" s="5"/>
      <c r="H9" s="5">
        <v>100</v>
      </c>
      <c r="I9" s="5">
        <v>4</v>
      </c>
      <c r="J9" s="5"/>
      <c r="K9" s="5"/>
      <c r="L9" s="5"/>
    </row>
    <row r="10" spans="1:12" ht="15.75" customHeight="1">
      <c r="A10" s="2" t="s">
        <v>8</v>
      </c>
      <c r="B10" s="5">
        <v>100</v>
      </c>
      <c r="C10" s="5">
        <v>12</v>
      </c>
      <c r="D10" s="5">
        <v>20</v>
      </c>
      <c r="E10" s="5"/>
      <c r="F10" s="5">
        <v>4</v>
      </c>
      <c r="G10" s="5"/>
      <c r="H10" s="5">
        <v>40</v>
      </c>
      <c r="I10" s="5"/>
      <c r="J10" s="5"/>
      <c r="K10" s="5"/>
      <c r="L10" s="5"/>
    </row>
    <row r="11" spans="1:12" ht="15.75" customHeight="1">
      <c r="A11" s="2" t="s">
        <v>9</v>
      </c>
      <c r="B11" s="5"/>
      <c r="C11" s="5">
        <v>40</v>
      </c>
      <c r="D11" s="5">
        <v>100</v>
      </c>
      <c r="E11" s="5">
        <v>4</v>
      </c>
      <c r="F11" s="5"/>
      <c r="G11" s="5">
        <v>12</v>
      </c>
      <c r="H11" s="5">
        <v>20</v>
      </c>
      <c r="I11" s="5"/>
      <c r="J11" s="5"/>
      <c r="K11" s="5"/>
      <c r="L11" s="5"/>
    </row>
    <row r="12" spans="1:12" ht="15.75" customHeight="1">
      <c r="A12" s="2" t="s">
        <v>10</v>
      </c>
      <c r="B12" s="5">
        <v>100</v>
      </c>
      <c r="C12" s="5">
        <v>12</v>
      </c>
      <c r="D12" s="5">
        <v>40</v>
      </c>
      <c r="E12" s="5"/>
      <c r="F12" s="5"/>
      <c r="G12" s="5"/>
      <c r="H12" s="5">
        <v>20</v>
      </c>
      <c r="I12" s="5">
        <v>4</v>
      </c>
      <c r="J12" s="5"/>
      <c r="K12" s="5"/>
      <c r="L12" s="5"/>
    </row>
    <row r="13" spans="1:12" ht="15.75" customHeight="1">
      <c r="A13" s="2" t="s">
        <v>11</v>
      </c>
      <c r="B13" s="5">
        <v>12</v>
      </c>
      <c r="C13" s="5">
        <v>40</v>
      </c>
      <c r="D13" s="5"/>
      <c r="E13" s="5">
        <v>20</v>
      </c>
      <c r="F13" s="5">
        <v>4</v>
      </c>
      <c r="G13" s="5"/>
      <c r="H13" s="5">
        <v>100</v>
      </c>
      <c r="I13" s="5"/>
      <c r="J13" s="5"/>
      <c r="K13" s="5"/>
      <c r="L13" s="5"/>
    </row>
    <row r="14" spans="1:12" ht="15.75" customHeight="1">
      <c r="A14" s="2" t="s">
        <v>12</v>
      </c>
      <c r="B14" s="5">
        <v>12</v>
      </c>
      <c r="C14" s="5">
        <v>40</v>
      </c>
      <c r="D14" s="5"/>
      <c r="E14" s="5">
        <v>100</v>
      </c>
      <c r="F14" s="5">
        <v>4</v>
      </c>
      <c r="G14" s="5"/>
      <c r="H14" s="5">
        <v>20</v>
      </c>
      <c r="I14" s="5"/>
      <c r="J14" s="5"/>
      <c r="K14" s="5"/>
      <c r="L14" s="5"/>
    </row>
    <row r="15" spans="1:12" ht="15.75" customHeight="1">
      <c r="A15" s="2" t="s">
        <v>13</v>
      </c>
      <c r="B15" s="5">
        <v>12</v>
      </c>
      <c r="C15" s="5"/>
      <c r="D15" s="5">
        <v>40</v>
      </c>
      <c r="E15" s="5"/>
      <c r="F15" s="5"/>
      <c r="G15" s="5">
        <v>4</v>
      </c>
      <c r="H15" s="5">
        <v>100</v>
      </c>
      <c r="I15" s="5">
        <v>20</v>
      </c>
      <c r="J15" s="5"/>
      <c r="K15" s="5"/>
      <c r="L15" s="5"/>
    </row>
    <row r="16" spans="1:12" ht="15.75" customHeight="1">
      <c r="A16" s="2" t="s">
        <v>14</v>
      </c>
      <c r="B16" s="5">
        <v>20</v>
      </c>
      <c r="C16" s="5">
        <v>4</v>
      </c>
      <c r="D16" s="5">
        <v>100</v>
      </c>
      <c r="E16" s="5"/>
      <c r="F16" s="5"/>
      <c r="G16" s="5">
        <v>12</v>
      </c>
      <c r="H16" s="5">
        <v>40</v>
      </c>
      <c r="I16" s="5"/>
      <c r="J16" s="5"/>
      <c r="K16" s="5"/>
      <c r="L16" s="5"/>
    </row>
    <row r="17" spans="1:12" ht="15.75" customHeight="1">
      <c r="A17" s="2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5.75" customHeight="1">
      <c r="A18" s="2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5.75" customHeight="1">
      <c r="A19" s="2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.75" customHeight="1">
      <c r="A20" s="2" t="s">
        <v>18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.75" customHeight="1">
      <c r="A21" s="2" t="s">
        <v>19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5.75" customHeight="1">
      <c r="A22" s="2" t="s">
        <v>20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.75" customHeight="1">
      <c r="A23" s="2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2:10" ht="12.75">
      <c r="B24" s="15"/>
      <c r="C24" s="15"/>
      <c r="D24" s="15"/>
      <c r="E24" s="15"/>
      <c r="F24" s="15"/>
      <c r="G24" s="15"/>
      <c r="H24" s="15"/>
      <c r="I24" s="15"/>
      <c r="J24" s="15"/>
    </row>
    <row r="25" spans="1:12" ht="12.75">
      <c r="A25" s="4" t="s">
        <v>27</v>
      </c>
      <c r="B25" s="9">
        <f>SUM(B2:B23)</f>
        <v>600</v>
      </c>
      <c r="C25" s="9">
        <f aca="true" t="shared" si="0" ref="C25:K25">SUM(C2:C23)</f>
        <v>608</v>
      </c>
      <c r="D25" s="9">
        <f t="shared" si="0"/>
        <v>416</v>
      </c>
      <c r="E25" s="9">
        <f t="shared" si="0"/>
        <v>140</v>
      </c>
      <c r="F25" s="9">
        <f t="shared" si="0"/>
        <v>44</v>
      </c>
      <c r="G25" s="9">
        <f t="shared" si="0"/>
        <v>168</v>
      </c>
      <c r="H25" s="9">
        <f t="shared" si="0"/>
        <v>588</v>
      </c>
      <c r="I25" s="9">
        <f t="shared" si="0"/>
        <v>52</v>
      </c>
      <c r="J25" s="9">
        <f t="shared" si="0"/>
        <v>12</v>
      </c>
      <c r="K25" s="9">
        <f t="shared" si="0"/>
        <v>12</v>
      </c>
      <c r="L25" s="9">
        <f>SUM(L2:L23)</f>
        <v>0</v>
      </c>
    </row>
    <row r="27" spans="1:12" ht="13.5" customHeight="1">
      <c r="A27" s="12" t="s">
        <v>29</v>
      </c>
      <c r="B27" s="9">
        <f>+'CLAS. PRIMAVERA'!G8+B25</f>
        <v>1950</v>
      </c>
      <c r="C27" s="9">
        <f>+'CLAS. PRIMAVERA'!F8+C25</f>
        <v>1958</v>
      </c>
      <c r="D27" s="9">
        <f>+'CLAS. PRIMAVERA'!C8+GIRO!D25</f>
        <v>2191</v>
      </c>
      <c r="E27" s="9">
        <f>+'CLAS. PRIMAVERA'!H8+GIRO!E25</f>
        <v>1390</v>
      </c>
      <c r="F27" s="9">
        <f>+'CLAS. PRIMAVERA'!D8+GIRO!F25</f>
        <v>1219</v>
      </c>
      <c r="G27" s="9">
        <f>+'CLAS. PRIMAVERA'!B8+GIRO!G25</f>
        <v>1943</v>
      </c>
      <c r="H27" s="9">
        <f>+H25</f>
        <v>588</v>
      </c>
      <c r="I27" s="9">
        <f>+'CLAS. PRIMAVERA'!I8+GIRO!I25</f>
        <v>1352</v>
      </c>
      <c r="J27" s="9">
        <f>+'CLAS. PRIMAVERA'!J8+GIRO!J25</f>
        <v>812</v>
      </c>
      <c r="K27" s="9">
        <f>+K25</f>
        <v>12</v>
      </c>
      <c r="L27" s="9">
        <f>+'CLAS. PRIMAVERA'!E8+GIRO!L25</f>
        <v>600</v>
      </c>
    </row>
    <row r="30" spans="2:8" ht="12.75">
      <c r="B30" s="10" t="s">
        <v>65</v>
      </c>
      <c r="C30" s="11"/>
      <c r="D30" s="11"/>
      <c r="E30" s="11"/>
      <c r="F30" s="11"/>
      <c r="G30" s="11"/>
      <c r="H30" s="11"/>
    </row>
    <row r="32" spans="2:5" ht="12.75">
      <c r="B32" s="20" t="s">
        <v>37</v>
      </c>
      <c r="C32" s="20" t="s">
        <v>74</v>
      </c>
      <c r="E32">
        <f>+D27</f>
        <v>2191</v>
      </c>
    </row>
    <row r="33" spans="2:5" ht="12.75">
      <c r="B33" s="20" t="s">
        <v>38</v>
      </c>
      <c r="C33" t="s">
        <v>62</v>
      </c>
      <c r="E33">
        <f>+B27</f>
        <v>1950</v>
      </c>
    </row>
    <row r="34" spans="2:5" ht="12.75">
      <c r="B34" s="20" t="s">
        <v>39</v>
      </c>
      <c r="C34" t="s">
        <v>48</v>
      </c>
      <c r="E34">
        <f>+C27</f>
        <v>1958</v>
      </c>
    </row>
    <row r="35" spans="2:5" ht="12.75">
      <c r="B35" s="20" t="s">
        <v>40</v>
      </c>
      <c r="C35" t="s">
        <v>76</v>
      </c>
      <c r="E35">
        <f>+G27</f>
        <v>1943</v>
      </c>
    </row>
    <row r="36" spans="2:5" ht="12.75">
      <c r="B36" t="s">
        <v>41</v>
      </c>
      <c r="C36" t="s">
        <v>64</v>
      </c>
      <c r="E36">
        <f>+I27</f>
        <v>1352</v>
      </c>
    </row>
    <row r="37" spans="2:5" ht="12.75">
      <c r="B37" t="s">
        <v>42</v>
      </c>
      <c r="C37" t="s">
        <v>56</v>
      </c>
      <c r="E37">
        <f>+E27</f>
        <v>1390</v>
      </c>
    </row>
    <row r="38" spans="2:5" ht="12.75">
      <c r="B38" t="s">
        <v>43</v>
      </c>
      <c r="C38" t="s">
        <v>66</v>
      </c>
      <c r="E38">
        <f>+F27</f>
        <v>1219</v>
      </c>
    </row>
    <row r="39" spans="2:5" ht="12.75">
      <c r="B39" t="s">
        <v>44</v>
      </c>
      <c r="C39" t="s">
        <v>63</v>
      </c>
      <c r="E39">
        <f>+J27</f>
        <v>812</v>
      </c>
    </row>
    <row r="40" spans="2:5" ht="12.75">
      <c r="B40" t="s">
        <v>45</v>
      </c>
      <c r="C40" t="s">
        <v>52</v>
      </c>
      <c r="E40">
        <f>+L27</f>
        <v>600</v>
      </c>
    </row>
    <row r="41" spans="2:5" ht="12.75">
      <c r="B41" t="s">
        <v>46</v>
      </c>
      <c r="C41" t="s">
        <v>50</v>
      </c>
      <c r="E41">
        <f>+H27</f>
        <v>588</v>
      </c>
    </row>
    <row r="42" spans="2:5" ht="12.75">
      <c r="B42" t="s">
        <v>47</v>
      </c>
      <c r="C42" t="s">
        <v>80</v>
      </c>
      <c r="E42">
        <f>+K27</f>
        <v>12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E14" sqref="E14"/>
    </sheetView>
  </sheetViews>
  <sheetFormatPr defaultColWidth="11.421875" defaultRowHeight="12.75"/>
  <cols>
    <col min="1" max="1" width="19.7109375" style="0" customWidth="1"/>
    <col min="2" max="2" width="10.421875" style="0" customWidth="1"/>
    <col min="3" max="13" width="7.7109375" style="0" customWidth="1"/>
  </cols>
  <sheetData>
    <row r="1" spans="1:13" ht="78" customHeight="1">
      <c r="A1" s="25" t="s">
        <v>96</v>
      </c>
      <c r="B1" s="24" t="s">
        <v>83</v>
      </c>
      <c r="C1" s="16" t="s">
        <v>82</v>
      </c>
      <c r="D1" s="14" t="s">
        <v>84</v>
      </c>
      <c r="E1" s="14" t="s">
        <v>87</v>
      </c>
      <c r="F1" s="14" t="s">
        <v>88</v>
      </c>
      <c r="G1" s="14" t="s">
        <v>89</v>
      </c>
      <c r="H1" s="14" t="s">
        <v>90</v>
      </c>
      <c r="I1" s="14" t="s">
        <v>91</v>
      </c>
      <c r="J1" s="14" t="s">
        <v>81</v>
      </c>
      <c r="K1" s="14" t="s">
        <v>92</v>
      </c>
      <c r="L1" s="14" t="s">
        <v>93</v>
      </c>
      <c r="M1" s="14" t="s">
        <v>86</v>
      </c>
    </row>
    <row r="2" spans="1:18" ht="15.75" customHeight="1">
      <c r="A2" s="4" t="s">
        <v>102</v>
      </c>
      <c r="B2" s="4" t="s">
        <v>95</v>
      </c>
      <c r="C2" s="23">
        <f>SUM(D2:M2)</f>
        <v>107</v>
      </c>
      <c r="D2" s="5">
        <v>26</v>
      </c>
      <c r="E2" s="5">
        <v>21</v>
      </c>
      <c r="F2" s="5">
        <v>30</v>
      </c>
      <c r="G2" s="5">
        <v>30</v>
      </c>
      <c r="H2" s="5"/>
      <c r="I2" s="5"/>
      <c r="J2" s="5"/>
      <c r="K2" s="5"/>
      <c r="L2" s="5"/>
      <c r="M2" s="5"/>
      <c r="O2" s="15"/>
      <c r="P2" s="15"/>
      <c r="Q2" s="15"/>
      <c r="R2" s="15"/>
    </row>
    <row r="3" spans="1:13" ht="15.75" customHeight="1">
      <c r="A3" s="4" t="s">
        <v>104</v>
      </c>
      <c r="B3" s="4" t="s">
        <v>85</v>
      </c>
      <c r="C3" s="23">
        <f>SUM(D3:M3)</f>
        <v>88</v>
      </c>
      <c r="D3" s="5">
        <v>35</v>
      </c>
      <c r="E3" s="5">
        <v>30</v>
      </c>
      <c r="F3" s="5"/>
      <c r="G3" s="5">
        <v>23</v>
      </c>
      <c r="H3" s="5"/>
      <c r="I3" s="5"/>
      <c r="J3" s="5"/>
      <c r="K3" s="5"/>
      <c r="L3" s="5"/>
      <c r="M3" s="5"/>
    </row>
    <row r="4" spans="1:13" ht="15.75" customHeight="1">
      <c r="A4" s="4" t="s">
        <v>105</v>
      </c>
      <c r="B4" s="4" t="s">
        <v>99</v>
      </c>
      <c r="C4" s="23">
        <f>SUM(D4:M4)</f>
        <v>76</v>
      </c>
      <c r="D4" s="5">
        <v>21</v>
      </c>
      <c r="E4" s="5">
        <v>20</v>
      </c>
      <c r="F4" s="5"/>
      <c r="G4" s="5">
        <v>35</v>
      </c>
      <c r="H4" s="5"/>
      <c r="I4" s="5"/>
      <c r="J4" s="5"/>
      <c r="K4" s="5"/>
      <c r="L4" s="5"/>
      <c r="M4" s="5"/>
    </row>
    <row r="5" spans="1:13" ht="15.75" customHeight="1">
      <c r="A5" s="26" t="s">
        <v>106</v>
      </c>
      <c r="B5" s="26" t="s">
        <v>94</v>
      </c>
      <c r="C5" s="23">
        <f>SUM(D5:M5)</f>
        <v>70</v>
      </c>
      <c r="D5" s="5"/>
      <c r="E5" s="5">
        <v>35</v>
      </c>
      <c r="F5" s="5">
        <v>35</v>
      </c>
      <c r="G5" s="5"/>
      <c r="H5" s="5"/>
      <c r="I5" s="5"/>
      <c r="J5" s="5"/>
      <c r="K5" s="5"/>
      <c r="L5" s="5"/>
      <c r="M5" s="5"/>
    </row>
    <row r="6" spans="1:13" ht="15.75" customHeight="1">
      <c r="A6" s="26" t="s">
        <v>107</v>
      </c>
      <c r="B6" s="26" t="s">
        <v>98</v>
      </c>
      <c r="C6" s="23">
        <f>SUM(D6:M6)</f>
        <v>46</v>
      </c>
      <c r="D6" s="5">
        <v>23</v>
      </c>
      <c r="E6" s="5">
        <v>23</v>
      </c>
      <c r="F6" s="5"/>
      <c r="G6" s="5"/>
      <c r="H6" s="5"/>
      <c r="I6" s="5"/>
      <c r="J6" s="5"/>
      <c r="K6" s="5"/>
      <c r="L6" s="5"/>
      <c r="M6" s="5"/>
    </row>
    <row r="7" spans="1:13" ht="15.75" customHeight="1">
      <c r="A7" s="26" t="s">
        <v>101</v>
      </c>
      <c r="B7" s="26" t="s">
        <v>97</v>
      </c>
      <c r="C7" s="23">
        <f>SUM(D7:M7)</f>
        <v>30</v>
      </c>
      <c r="D7" s="5">
        <v>30</v>
      </c>
      <c r="E7" s="5"/>
      <c r="F7" s="5"/>
      <c r="G7" s="5"/>
      <c r="H7" s="5"/>
      <c r="I7" s="5"/>
      <c r="J7" s="5"/>
      <c r="K7" s="5"/>
      <c r="L7" s="5"/>
      <c r="M7" s="5"/>
    </row>
    <row r="8" spans="1:13" ht="15.75" customHeight="1">
      <c r="A8" s="26" t="s">
        <v>108</v>
      </c>
      <c r="B8" s="26" t="s">
        <v>103</v>
      </c>
      <c r="C8" s="23">
        <f>SUM(D8:M8)</f>
        <v>26</v>
      </c>
      <c r="D8" s="5"/>
      <c r="E8" s="5"/>
      <c r="F8" s="5"/>
      <c r="G8" s="5">
        <v>26</v>
      </c>
      <c r="H8" s="5"/>
      <c r="I8" s="5"/>
      <c r="J8" s="5"/>
      <c r="K8" s="5"/>
      <c r="L8" s="5"/>
      <c r="M8" s="5"/>
    </row>
    <row r="9" spans="1:13" ht="15.75" customHeight="1">
      <c r="A9" s="26" t="s">
        <v>109</v>
      </c>
      <c r="B9" s="26" t="s">
        <v>100</v>
      </c>
      <c r="C9" s="23">
        <f>SUM(D9:M9)</f>
        <v>26</v>
      </c>
      <c r="D9" s="5"/>
      <c r="E9" s="5">
        <v>26</v>
      </c>
      <c r="F9" s="5"/>
      <c r="G9" s="5"/>
      <c r="H9" s="5"/>
      <c r="I9" s="5"/>
      <c r="J9" s="5"/>
      <c r="K9" s="5"/>
      <c r="L9" s="5"/>
      <c r="M9" s="5"/>
    </row>
    <row r="10" spans="1:13" ht="15.75" customHeight="1">
      <c r="A10" s="26" t="s">
        <v>110</v>
      </c>
      <c r="B10" s="26" t="s">
        <v>100</v>
      </c>
      <c r="C10" s="23">
        <f>SUM(D10:M10)</f>
        <v>19</v>
      </c>
      <c r="D10" s="5"/>
      <c r="E10" s="5">
        <v>19</v>
      </c>
      <c r="F10" s="5"/>
      <c r="G10" s="5"/>
      <c r="H10" s="5"/>
      <c r="I10" s="5"/>
      <c r="J10" s="5"/>
      <c r="K10" s="5"/>
      <c r="L10" s="5"/>
      <c r="M10" s="5"/>
    </row>
    <row r="11" spans="3:13" ht="15.75" customHeight="1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</row>
    <row r="12" spans="1:2" ht="15.75" customHeight="1">
      <c r="A12" s="7"/>
      <c r="B12" s="7"/>
    </row>
    <row r="14" ht="15.75" customHeight="1"/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P12" sqref="P12"/>
    </sheetView>
  </sheetViews>
  <sheetFormatPr defaultColWidth="11.421875" defaultRowHeight="12.75"/>
  <cols>
    <col min="1" max="1" width="20.421875" style="0" customWidth="1"/>
    <col min="2" max="13" width="7.7109375" style="0" customWidth="1"/>
  </cols>
  <sheetData>
    <row r="1" spans="1:13" ht="78" customHeight="1">
      <c r="A1" s="6" t="s">
        <v>30</v>
      </c>
      <c r="B1" s="16" t="s">
        <v>26</v>
      </c>
      <c r="C1" s="16" t="s">
        <v>24</v>
      </c>
      <c r="D1" s="16" t="s">
        <v>54</v>
      </c>
      <c r="E1" s="16" t="s">
        <v>55</v>
      </c>
      <c r="F1" s="16" t="s">
        <v>22</v>
      </c>
      <c r="G1" s="16" t="s">
        <v>34</v>
      </c>
      <c r="H1" s="14" t="s">
        <v>33</v>
      </c>
      <c r="I1" s="14" t="s">
        <v>25</v>
      </c>
      <c r="J1" s="16" t="s">
        <v>35</v>
      </c>
      <c r="K1" s="16" t="s">
        <v>59</v>
      </c>
      <c r="L1" s="14" t="s">
        <v>67</v>
      </c>
      <c r="M1" s="16" t="s">
        <v>23</v>
      </c>
    </row>
    <row r="2" spans="1:13" ht="15.75" customHeight="1">
      <c r="A2" s="2" t="s">
        <v>0</v>
      </c>
      <c r="B2" s="5">
        <v>20</v>
      </c>
      <c r="C2" s="5"/>
      <c r="D2" s="5">
        <v>100</v>
      </c>
      <c r="E2" s="5">
        <v>40</v>
      </c>
      <c r="F2" s="5"/>
      <c r="G2" s="5"/>
      <c r="H2" s="5"/>
      <c r="I2" s="5"/>
      <c r="J2" s="5">
        <v>4</v>
      </c>
      <c r="K2" s="5">
        <v>12</v>
      </c>
      <c r="L2" s="5"/>
      <c r="M2" s="5"/>
    </row>
    <row r="3" spans="1:19" ht="15.75" customHeight="1">
      <c r="A3" s="2" t="s">
        <v>1</v>
      </c>
      <c r="B3" s="5">
        <v>100</v>
      </c>
      <c r="C3" s="5">
        <v>40</v>
      </c>
      <c r="D3" s="5">
        <v>4</v>
      </c>
      <c r="E3" s="5"/>
      <c r="F3" s="5">
        <v>12</v>
      </c>
      <c r="G3" s="5"/>
      <c r="H3" s="5"/>
      <c r="I3" s="5"/>
      <c r="J3" s="5"/>
      <c r="K3" s="5">
        <v>20</v>
      </c>
      <c r="L3" s="5"/>
      <c r="M3" s="5"/>
      <c r="O3" s="10" t="s">
        <v>65</v>
      </c>
      <c r="P3" s="11"/>
      <c r="Q3" s="11"/>
      <c r="R3" s="11"/>
      <c r="S3" s="11"/>
    </row>
    <row r="4" spans="1:13" ht="15.75" customHeight="1">
      <c r="A4" s="2" t="s">
        <v>2</v>
      </c>
      <c r="B4" s="5">
        <v>40</v>
      </c>
      <c r="C4" s="5">
        <v>12</v>
      </c>
      <c r="D4" s="5"/>
      <c r="E4" s="5"/>
      <c r="F4" s="5"/>
      <c r="G4" s="5">
        <v>20</v>
      </c>
      <c r="H4" s="5"/>
      <c r="I4" s="5">
        <v>4</v>
      </c>
      <c r="J4" s="5"/>
      <c r="K4" s="5">
        <v>100</v>
      </c>
      <c r="L4" s="5"/>
      <c r="M4" s="5"/>
    </row>
    <row r="5" spans="1:18" ht="15.75" customHeight="1">
      <c r="A5" s="2" t="s">
        <v>3</v>
      </c>
      <c r="B5" s="5">
        <v>40</v>
      </c>
      <c r="C5" s="5">
        <v>100</v>
      </c>
      <c r="D5" s="5"/>
      <c r="E5" s="5">
        <v>4</v>
      </c>
      <c r="F5" s="5"/>
      <c r="G5" s="5"/>
      <c r="H5" s="5"/>
      <c r="I5" s="5">
        <v>12</v>
      </c>
      <c r="J5" s="5"/>
      <c r="K5" s="5"/>
      <c r="L5" s="5">
        <v>40</v>
      </c>
      <c r="M5" s="5"/>
      <c r="O5" t="s">
        <v>37</v>
      </c>
      <c r="P5" t="s">
        <v>66</v>
      </c>
      <c r="R5" t="e">
        <f>+K27</f>
        <v>#REF!</v>
      </c>
    </row>
    <row r="6" spans="1:18" ht="15.75" customHeight="1">
      <c r="A6" s="2" t="s">
        <v>4</v>
      </c>
      <c r="B6" s="5">
        <v>12</v>
      </c>
      <c r="C6" s="5"/>
      <c r="D6" s="5">
        <v>4</v>
      </c>
      <c r="E6" s="5"/>
      <c r="F6" s="5">
        <v>40</v>
      </c>
      <c r="G6" s="5"/>
      <c r="H6" s="5"/>
      <c r="I6" s="5"/>
      <c r="J6" s="5">
        <v>100</v>
      </c>
      <c r="K6" s="5"/>
      <c r="L6" s="5">
        <v>20</v>
      </c>
      <c r="M6" s="5"/>
      <c r="O6" t="s">
        <v>38</v>
      </c>
      <c r="P6" t="s">
        <v>61</v>
      </c>
      <c r="R6" t="e">
        <f>+D27</f>
        <v>#REF!</v>
      </c>
    </row>
    <row r="7" spans="1:18" ht="15.75" customHeight="1">
      <c r="A7" s="2" t="s">
        <v>5</v>
      </c>
      <c r="B7" s="5"/>
      <c r="C7" s="5">
        <v>4</v>
      </c>
      <c r="D7" s="5"/>
      <c r="E7" s="5">
        <v>12</v>
      </c>
      <c r="F7" s="5">
        <v>100</v>
      </c>
      <c r="G7" s="5"/>
      <c r="H7" s="5"/>
      <c r="I7" s="5"/>
      <c r="J7" s="5">
        <v>20</v>
      </c>
      <c r="K7" s="5">
        <v>40</v>
      </c>
      <c r="L7" s="5"/>
      <c r="M7" s="5"/>
      <c r="O7" t="s">
        <v>39</v>
      </c>
      <c r="P7" t="s">
        <v>62</v>
      </c>
      <c r="R7" t="e">
        <f>+B27</f>
        <v>#REF!</v>
      </c>
    </row>
    <row r="8" spans="1:18" ht="15.75" customHeight="1">
      <c r="A8" s="2" t="s">
        <v>6</v>
      </c>
      <c r="B8" s="5"/>
      <c r="C8" s="5"/>
      <c r="D8" s="5">
        <v>12</v>
      </c>
      <c r="E8" s="5">
        <v>4</v>
      </c>
      <c r="F8" s="5"/>
      <c r="G8" s="5">
        <v>40</v>
      </c>
      <c r="H8" s="5"/>
      <c r="I8" s="5"/>
      <c r="J8" s="5"/>
      <c r="K8" s="5"/>
      <c r="L8" s="5">
        <v>20</v>
      </c>
      <c r="M8" s="5">
        <v>100</v>
      </c>
      <c r="O8" t="s">
        <v>40</v>
      </c>
      <c r="P8" t="s">
        <v>49</v>
      </c>
      <c r="R8" t="e">
        <f>+F27</f>
        <v>#REF!</v>
      </c>
    </row>
    <row r="9" spans="1:18" ht="15.75" customHeight="1">
      <c r="A9" s="2" t="s">
        <v>7</v>
      </c>
      <c r="B9" s="5"/>
      <c r="C9" s="5"/>
      <c r="D9" s="5">
        <v>12</v>
      </c>
      <c r="E9" s="5">
        <v>100</v>
      </c>
      <c r="F9" s="5">
        <v>4</v>
      </c>
      <c r="G9" s="5"/>
      <c r="H9" s="5"/>
      <c r="I9" s="5"/>
      <c r="J9" s="5">
        <v>20</v>
      </c>
      <c r="K9" s="5">
        <v>40</v>
      </c>
      <c r="L9" s="5"/>
      <c r="M9" s="5"/>
      <c r="O9" t="s">
        <v>41</v>
      </c>
      <c r="P9" t="s">
        <v>63</v>
      </c>
      <c r="R9" t="e">
        <f>+J27</f>
        <v>#REF!</v>
      </c>
    </row>
    <row r="10" spans="1:18" ht="15.75" customHeight="1">
      <c r="A10" s="2" t="s">
        <v>8</v>
      </c>
      <c r="B10" s="5">
        <v>100</v>
      </c>
      <c r="C10" s="5"/>
      <c r="D10" s="5"/>
      <c r="E10" s="5"/>
      <c r="F10" s="5">
        <v>20</v>
      </c>
      <c r="G10" s="5"/>
      <c r="H10" s="5"/>
      <c r="I10" s="5">
        <v>4</v>
      </c>
      <c r="J10" s="5">
        <v>12</v>
      </c>
      <c r="K10" s="5">
        <v>40</v>
      </c>
      <c r="L10" s="5"/>
      <c r="M10" s="5"/>
      <c r="O10" t="s">
        <v>42</v>
      </c>
      <c r="P10" t="s">
        <v>68</v>
      </c>
      <c r="R10" t="e">
        <f>+G27</f>
        <v>#REF!</v>
      </c>
    </row>
    <row r="11" spans="1:18" ht="15.75" customHeight="1">
      <c r="A11" s="2" t="s">
        <v>9</v>
      </c>
      <c r="B11" s="5"/>
      <c r="C11" s="5">
        <v>12</v>
      </c>
      <c r="D11" s="5"/>
      <c r="E11" s="5"/>
      <c r="F11" s="5"/>
      <c r="G11" s="5"/>
      <c r="H11" s="5">
        <v>20</v>
      </c>
      <c r="I11" s="5">
        <v>40</v>
      </c>
      <c r="J11" s="5">
        <v>4</v>
      </c>
      <c r="K11" s="5"/>
      <c r="L11" s="5"/>
      <c r="M11" s="5">
        <v>100</v>
      </c>
      <c r="O11" t="s">
        <v>43</v>
      </c>
      <c r="P11" t="s">
        <v>56</v>
      </c>
      <c r="R11" t="e">
        <f>+E27</f>
        <v>#REF!</v>
      </c>
    </row>
    <row r="12" spans="1:18" ht="15.75" customHeight="1">
      <c r="A12" s="2" t="s">
        <v>10</v>
      </c>
      <c r="B12" s="5">
        <v>4</v>
      </c>
      <c r="C12" s="5"/>
      <c r="D12" s="5">
        <v>40</v>
      </c>
      <c r="E12" s="5"/>
      <c r="F12" s="5"/>
      <c r="G12" s="5">
        <v>100</v>
      </c>
      <c r="H12" s="5"/>
      <c r="I12" s="5">
        <v>20</v>
      </c>
      <c r="J12" s="5"/>
      <c r="K12" s="5">
        <v>12</v>
      </c>
      <c r="L12" s="5"/>
      <c r="M12" s="5"/>
      <c r="O12" t="s">
        <v>44</v>
      </c>
      <c r="P12" t="s">
        <v>48</v>
      </c>
      <c r="R12" t="e">
        <f>+C27</f>
        <v>#REF!</v>
      </c>
    </row>
    <row r="13" spans="1:18" ht="15.75" customHeight="1">
      <c r="A13" s="2" t="s">
        <v>11</v>
      </c>
      <c r="B13" s="5">
        <v>20</v>
      </c>
      <c r="C13" s="5"/>
      <c r="D13" s="5"/>
      <c r="E13" s="5"/>
      <c r="F13" s="5">
        <v>40</v>
      </c>
      <c r="G13" s="5"/>
      <c r="H13" s="5">
        <v>4</v>
      </c>
      <c r="I13" s="5"/>
      <c r="J13" s="5"/>
      <c r="K13" s="5"/>
      <c r="L13" s="5">
        <v>12</v>
      </c>
      <c r="M13" s="5">
        <v>100</v>
      </c>
      <c r="O13" t="s">
        <v>45</v>
      </c>
      <c r="P13" t="s">
        <v>64</v>
      </c>
      <c r="R13" t="e">
        <f>+L27</f>
        <v>#REF!</v>
      </c>
    </row>
    <row r="14" spans="1:18" ht="15.75" customHeight="1">
      <c r="A14" s="2" t="s">
        <v>12</v>
      </c>
      <c r="B14" s="5">
        <v>12</v>
      </c>
      <c r="C14" s="5"/>
      <c r="D14" s="5"/>
      <c r="E14" s="5"/>
      <c r="F14" s="5">
        <v>40</v>
      </c>
      <c r="G14" s="5">
        <v>20</v>
      </c>
      <c r="H14" s="5"/>
      <c r="I14" s="5"/>
      <c r="J14" s="5"/>
      <c r="K14" s="5">
        <v>100</v>
      </c>
      <c r="L14" s="5">
        <v>4</v>
      </c>
      <c r="M14" s="5"/>
      <c r="O14" t="s">
        <v>46</v>
      </c>
      <c r="P14" t="s">
        <v>50</v>
      </c>
      <c r="R14" t="e">
        <f>+I27</f>
        <v>#REF!</v>
      </c>
    </row>
    <row r="15" spans="1:18" ht="15.75" customHeight="1">
      <c r="A15" s="2" t="s">
        <v>13</v>
      </c>
      <c r="B15" s="5">
        <v>20</v>
      </c>
      <c r="C15" s="5"/>
      <c r="D15" s="5">
        <v>12</v>
      </c>
      <c r="E15" s="5"/>
      <c r="F15" s="5">
        <v>40</v>
      </c>
      <c r="G15" s="5">
        <v>4</v>
      </c>
      <c r="H15" s="5"/>
      <c r="I15" s="5"/>
      <c r="J15" s="5"/>
      <c r="K15" s="5">
        <v>100</v>
      </c>
      <c r="L15" s="5"/>
      <c r="M15" s="5"/>
      <c r="O15" t="s">
        <v>47</v>
      </c>
      <c r="P15" t="s">
        <v>52</v>
      </c>
      <c r="R15" t="e">
        <f>+M27</f>
        <v>#REF!</v>
      </c>
    </row>
    <row r="16" spans="1:18" ht="15.75" customHeight="1">
      <c r="A16" s="2" t="s">
        <v>14</v>
      </c>
      <c r="B16" s="5">
        <v>40</v>
      </c>
      <c r="C16" s="5"/>
      <c r="D16" s="5">
        <v>100</v>
      </c>
      <c r="E16" s="5"/>
      <c r="F16" s="5">
        <v>4</v>
      </c>
      <c r="G16" s="5">
        <v>20</v>
      </c>
      <c r="H16" s="5"/>
      <c r="I16" s="5"/>
      <c r="J16" s="5"/>
      <c r="K16" s="5">
        <v>12</v>
      </c>
      <c r="L16" s="5"/>
      <c r="M16" s="5"/>
      <c r="O16" t="s">
        <v>53</v>
      </c>
      <c r="P16" t="s">
        <v>51</v>
      </c>
      <c r="R16" t="e">
        <f>+H27</f>
        <v>#REF!</v>
      </c>
    </row>
    <row r="17" spans="1:13" ht="15.75" customHeight="1">
      <c r="A17" s="2" t="s">
        <v>15</v>
      </c>
      <c r="B17" s="5">
        <v>20</v>
      </c>
      <c r="C17" s="5"/>
      <c r="D17" s="5"/>
      <c r="E17" s="5"/>
      <c r="F17" s="5">
        <v>4</v>
      </c>
      <c r="G17" s="5">
        <v>40</v>
      </c>
      <c r="H17" s="5"/>
      <c r="I17" s="5">
        <v>12</v>
      </c>
      <c r="J17" s="5"/>
      <c r="K17" s="5">
        <v>100</v>
      </c>
      <c r="L17" s="5"/>
      <c r="M17" s="5"/>
    </row>
    <row r="18" spans="1:13" ht="15.75" customHeight="1">
      <c r="A18" s="2" t="s">
        <v>16</v>
      </c>
      <c r="B18" s="5"/>
      <c r="C18" s="5"/>
      <c r="D18" s="5">
        <v>20</v>
      </c>
      <c r="E18" s="5"/>
      <c r="F18" s="5">
        <v>100</v>
      </c>
      <c r="G18" s="5">
        <v>4</v>
      </c>
      <c r="H18" s="5"/>
      <c r="I18" s="5"/>
      <c r="J18" s="5"/>
      <c r="K18" s="5">
        <v>40</v>
      </c>
      <c r="L18" s="5">
        <v>12</v>
      </c>
      <c r="M18" s="5"/>
    </row>
    <row r="19" spans="1:13" ht="15.75" customHeight="1">
      <c r="A19" s="2" t="s">
        <v>17</v>
      </c>
      <c r="B19" s="5"/>
      <c r="C19" s="5">
        <v>4</v>
      </c>
      <c r="D19" s="5"/>
      <c r="E19" s="5"/>
      <c r="F19" s="5">
        <v>12</v>
      </c>
      <c r="G19" s="5"/>
      <c r="H19" s="5"/>
      <c r="I19" s="5">
        <v>40</v>
      </c>
      <c r="J19" s="5">
        <v>20</v>
      </c>
      <c r="K19" s="5"/>
      <c r="L19" s="5"/>
      <c r="M19" s="5">
        <v>100</v>
      </c>
    </row>
    <row r="20" spans="1:13" ht="15.75" customHeight="1">
      <c r="A20" s="2" t="s">
        <v>18</v>
      </c>
      <c r="B20" s="5"/>
      <c r="C20" s="5"/>
      <c r="D20" s="5">
        <v>20</v>
      </c>
      <c r="E20" s="5"/>
      <c r="F20" s="5"/>
      <c r="G20" s="5">
        <v>100</v>
      </c>
      <c r="H20" s="5">
        <v>12</v>
      </c>
      <c r="I20" s="5">
        <v>40</v>
      </c>
      <c r="J20" s="5">
        <v>4</v>
      </c>
      <c r="K20" s="5"/>
      <c r="L20" s="5"/>
      <c r="M20" s="5"/>
    </row>
    <row r="21" spans="1:13" ht="15.75" customHeight="1">
      <c r="A21" s="2" t="s">
        <v>19</v>
      </c>
      <c r="B21" s="5">
        <v>12</v>
      </c>
      <c r="C21" s="5"/>
      <c r="D21" s="5">
        <v>40</v>
      </c>
      <c r="E21" s="5"/>
      <c r="F21" s="5">
        <v>100</v>
      </c>
      <c r="G21" s="5"/>
      <c r="H21" s="5"/>
      <c r="I21" s="5"/>
      <c r="J21" s="5"/>
      <c r="K21" s="5">
        <v>20</v>
      </c>
      <c r="L21" s="5">
        <v>4</v>
      </c>
      <c r="M21" s="5"/>
    </row>
    <row r="22" spans="1:13" ht="15.75" customHeight="1">
      <c r="A22" s="2" t="s">
        <v>20</v>
      </c>
      <c r="B22" s="5">
        <v>100</v>
      </c>
      <c r="C22" s="5">
        <v>20</v>
      </c>
      <c r="D22" s="5"/>
      <c r="E22" s="5">
        <v>40</v>
      </c>
      <c r="F22" s="5"/>
      <c r="G22" s="5"/>
      <c r="H22" s="5"/>
      <c r="I22" s="5">
        <v>4</v>
      </c>
      <c r="J22" s="5"/>
      <c r="K22" s="5">
        <v>12</v>
      </c>
      <c r="L22" s="5"/>
      <c r="M22" s="5"/>
    </row>
    <row r="23" spans="1:13" ht="15.75" customHeight="1">
      <c r="A23" s="2" t="s">
        <v>21</v>
      </c>
      <c r="B23" s="17">
        <v>680</v>
      </c>
      <c r="C23" s="5">
        <v>140</v>
      </c>
      <c r="D23" s="5">
        <v>260</v>
      </c>
      <c r="E23" s="5">
        <v>180</v>
      </c>
      <c r="F23" s="19">
        <v>575</v>
      </c>
      <c r="G23" s="5">
        <v>460</v>
      </c>
      <c r="H23" s="5">
        <v>120</v>
      </c>
      <c r="I23" s="5">
        <v>380</v>
      </c>
      <c r="J23" s="5">
        <v>320</v>
      </c>
      <c r="K23" s="18">
        <v>850</v>
      </c>
      <c r="L23" s="5">
        <v>220</v>
      </c>
      <c r="M23" s="5">
        <v>100</v>
      </c>
    </row>
    <row r="24" spans="2:13" ht="15.75" customHeight="1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1:13" ht="15.75" customHeight="1">
      <c r="A25" s="4" t="s">
        <v>27</v>
      </c>
      <c r="B25" s="9">
        <f>SUM(B2:B23)</f>
        <v>1220</v>
      </c>
      <c r="C25" s="9">
        <f>SUM(C2:C23)</f>
        <v>332</v>
      </c>
      <c r="D25" s="9">
        <f>SUM(D2:D23)</f>
        <v>624</v>
      </c>
      <c r="E25" s="9">
        <f aca="true" t="shared" si="0" ref="E25:L25">SUM(E2:E23)</f>
        <v>380</v>
      </c>
      <c r="F25" s="9">
        <f t="shared" si="0"/>
        <v>1091</v>
      </c>
      <c r="G25" s="9">
        <f t="shared" si="0"/>
        <v>808</v>
      </c>
      <c r="H25" s="9">
        <f t="shared" si="0"/>
        <v>156</v>
      </c>
      <c r="I25" s="9">
        <f t="shared" si="0"/>
        <v>556</v>
      </c>
      <c r="J25" s="9">
        <f t="shared" si="0"/>
        <v>504</v>
      </c>
      <c r="K25" s="9">
        <f t="shared" si="0"/>
        <v>1498</v>
      </c>
      <c r="L25" s="9">
        <f t="shared" si="0"/>
        <v>332</v>
      </c>
      <c r="M25" s="9">
        <f>SUM(M2:M23)</f>
        <v>500</v>
      </c>
    </row>
    <row r="26" ht="15.75" customHeight="1">
      <c r="A26" s="7"/>
    </row>
    <row r="27" spans="1:13" ht="15.75" customHeight="1">
      <c r="A27" s="12" t="s">
        <v>29</v>
      </c>
      <c r="B27" s="3" t="e">
        <f>+B25+TOUR!#REF!</f>
        <v>#REF!</v>
      </c>
      <c r="C27" s="3" t="e">
        <f>+C25+TOUR!#REF!</f>
        <v>#REF!</v>
      </c>
      <c r="D27" s="3" t="e">
        <f>+D25+TOUR!#REF!</f>
        <v>#REF!</v>
      </c>
      <c r="E27" s="3" t="e">
        <f>+E25+TOUR!#REF!</f>
        <v>#REF!</v>
      </c>
      <c r="F27" s="3" t="e">
        <f>+F25+TOUR!#REF!</f>
        <v>#REF!</v>
      </c>
      <c r="G27" s="3" t="e">
        <f>+G25+TOUR!#REF!</f>
        <v>#REF!</v>
      </c>
      <c r="H27" s="3" t="e">
        <f>+H25+TOUR!#REF!</f>
        <v>#REF!</v>
      </c>
      <c r="I27" s="3" t="e">
        <f>+I25+TOUR!#REF!</f>
        <v>#REF!</v>
      </c>
      <c r="J27" s="3" t="e">
        <f>+J25+TOUR!#REF!</f>
        <v>#REF!</v>
      </c>
      <c r="K27" s="3" t="e">
        <f>+K25+TOUR!#REF!</f>
        <v>#REF!</v>
      </c>
      <c r="L27" s="3" t="e">
        <f>+L25+TOUR!#REF!</f>
        <v>#REF!</v>
      </c>
      <c r="M27" s="3" t="e">
        <f>+M25+TOUR!#REF!</f>
        <v>#REF!</v>
      </c>
    </row>
    <row r="29" ht="15.7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4">
      <selection activeCell="H36" sqref="H36"/>
    </sheetView>
  </sheetViews>
  <sheetFormatPr defaultColWidth="11.421875" defaultRowHeight="12.75"/>
  <cols>
    <col min="1" max="1" width="14.00390625" style="0" customWidth="1"/>
    <col min="2" max="12" width="7.7109375" style="0" customWidth="1"/>
    <col min="13" max="13" width="8.57421875" style="0" customWidth="1"/>
  </cols>
  <sheetData>
    <row r="1" spans="1:13" ht="88.5" customHeight="1">
      <c r="A1" s="6" t="s">
        <v>31</v>
      </c>
      <c r="B1" s="14" t="s">
        <v>24</v>
      </c>
      <c r="C1" s="14" t="s">
        <v>26</v>
      </c>
      <c r="D1" s="14" t="s">
        <v>55</v>
      </c>
      <c r="E1" s="14" t="s">
        <v>54</v>
      </c>
      <c r="F1" s="14" t="s">
        <v>22</v>
      </c>
      <c r="G1" s="14" t="s">
        <v>34</v>
      </c>
      <c r="H1" s="14" t="s">
        <v>33</v>
      </c>
      <c r="I1" s="14" t="s">
        <v>25</v>
      </c>
      <c r="J1" s="14" t="s">
        <v>35</v>
      </c>
      <c r="K1" s="14" t="s">
        <v>59</v>
      </c>
      <c r="L1" s="14" t="s">
        <v>67</v>
      </c>
      <c r="M1" s="14" t="s">
        <v>23</v>
      </c>
    </row>
    <row r="2" spans="1:13" ht="12.75">
      <c r="A2" s="4" t="s">
        <v>27</v>
      </c>
      <c r="B2" s="5">
        <v>275</v>
      </c>
      <c r="C2" s="17">
        <v>475</v>
      </c>
      <c r="D2" s="19">
        <v>400</v>
      </c>
      <c r="E2" s="18">
        <v>600</v>
      </c>
      <c r="F2" s="5">
        <v>175</v>
      </c>
      <c r="G2" s="5">
        <v>325</v>
      </c>
      <c r="H2" s="5">
        <v>150</v>
      </c>
      <c r="I2" s="5">
        <v>100</v>
      </c>
      <c r="J2" s="5">
        <v>125</v>
      </c>
      <c r="K2" s="5">
        <v>225</v>
      </c>
      <c r="L2" s="5">
        <v>85</v>
      </c>
      <c r="M2" s="5">
        <v>70</v>
      </c>
    </row>
    <row r="3" spans="1:12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3" ht="12.75">
      <c r="A4" s="12" t="s">
        <v>29</v>
      </c>
      <c r="B4" s="9" t="e">
        <f>+VUELTA!C27+MUNDIAL!B2</f>
        <v>#REF!</v>
      </c>
      <c r="C4" s="9" t="e">
        <f>+VUELTA!B27+MUNDIAL!C2</f>
        <v>#REF!</v>
      </c>
      <c r="D4" s="9" t="e">
        <f>+VUELTA!E27+MUNDIAL!D2</f>
        <v>#REF!</v>
      </c>
      <c r="E4" s="9" t="e">
        <f>+VUELTA!D27+MUNDIAL!E2</f>
        <v>#REF!</v>
      </c>
      <c r="F4" s="9" t="e">
        <f>+VUELTA!F27+MUNDIAL!F2</f>
        <v>#REF!</v>
      </c>
      <c r="G4" s="9" t="e">
        <f>+VUELTA!G27+MUNDIAL!G2</f>
        <v>#REF!</v>
      </c>
      <c r="H4" s="9" t="e">
        <f>+VUELTA!H27+MUNDIAL!H2</f>
        <v>#REF!</v>
      </c>
      <c r="I4" s="9" t="e">
        <f>+VUELTA!I27+MUNDIAL!I2</f>
        <v>#REF!</v>
      </c>
      <c r="J4" s="9" t="e">
        <f>+VUELTA!J27+MUNDIAL!J2</f>
        <v>#REF!</v>
      </c>
      <c r="K4" s="9" t="e">
        <f>+VUELTA!K27+MUNDIAL!K2</f>
        <v>#REF!</v>
      </c>
      <c r="L4" s="9" t="e">
        <f>+VUELTA!L27+MUNDIAL!L2</f>
        <v>#REF!</v>
      </c>
      <c r="M4" s="9" t="e">
        <f>+VUELTA!M27+MUNDIAL!M2</f>
        <v>#REF!</v>
      </c>
    </row>
    <row r="7" spans="2:8" ht="12.75">
      <c r="B7" s="10" t="s">
        <v>65</v>
      </c>
      <c r="C7" s="11"/>
      <c r="D7" s="11"/>
      <c r="E7" s="11"/>
      <c r="F7" s="11"/>
      <c r="G7" s="11"/>
      <c r="H7" s="11"/>
    </row>
    <row r="9" spans="2:5" ht="12.75">
      <c r="B9" t="s">
        <v>37</v>
      </c>
      <c r="C9" t="s">
        <v>66</v>
      </c>
      <c r="E9" t="e">
        <f>+K4</f>
        <v>#REF!</v>
      </c>
    </row>
    <row r="10" spans="2:5" ht="12.75">
      <c r="B10" t="s">
        <v>38</v>
      </c>
      <c r="C10" t="s">
        <v>61</v>
      </c>
      <c r="E10" t="e">
        <f>+E4</f>
        <v>#REF!</v>
      </c>
    </row>
    <row r="11" spans="2:5" ht="12.75">
      <c r="B11" t="s">
        <v>39</v>
      </c>
      <c r="C11" t="s">
        <v>62</v>
      </c>
      <c r="E11" t="e">
        <f>+C4</f>
        <v>#REF!</v>
      </c>
    </row>
    <row r="12" spans="2:5" ht="12.75">
      <c r="B12" t="s">
        <v>40</v>
      </c>
      <c r="C12" t="s">
        <v>49</v>
      </c>
      <c r="E12" t="e">
        <f>+F4</f>
        <v>#REF!</v>
      </c>
    </row>
    <row r="13" spans="2:5" ht="12.75">
      <c r="B13" t="s">
        <v>41</v>
      </c>
      <c r="C13" t="s">
        <v>68</v>
      </c>
      <c r="E13" t="e">
        <f>+G4</f>
        <v>#REF!</v>
      </c>
    </row>
    <row r="14" spans="2:5" ht="12.75">
      <c r="B14" t="s">
        <v>42</v>
      </c>
      <c r="C14" t="s">
        <v>63</v>
      </c>
      <c r="E14" t="e">
        <f>+J4</f>
        <v>#REF!</v>
      </c>
    </row>
    <row r="15" spans="2:5" ht="12.75">
      <c r="B15" t="s">
        <v>43</v>
      </c>
      <c r="C15" t="s">
        <v>56</v>
      </c>
      <c r="E15" t="e">
        <f>+D4</f>
        <v>#REF!</v>
      </c>
    </row>
    <row r="16" spans="2:5" ht="12.75">
      <c r="B16" t="s">
        <v>44</v>
      </c>
      <c r="C16" t="s">
        <v>48</v>
      </c>
      <c r="E16" t="e">
        <f>+B4</f>
        <v>#REF!</v>
      </c>
    </row>
    <row r="17" spans="2:5" ht="12.75">
      <c r="B17" t="s">
        <v>45</v>
      </c>
      <c r="C17" t="s">
        <v>64</v>
      </c>
      <c r="E17" t="e">
        <f>+L4</f>
        <v>#REF!</v>
      </c>
    </row>
    <row r="18" spans="2:5" ht="12.75">
      <c r="B18" t="s">
        <v>46</v>
      </c>
      <c r="C18" t="s">
        <v>50</v>
      </c>
      <c r="E18" t="e">
        <f>+I4</f>
        <v>#REF!</v>
      </c>
    </row>
    <row r="19" spans="2:5" ht="12.75">
      <c r="B19" t="s">
        <v>47</v>
      </c>
      <c r="C19" t="s">
        <v>52</v>
      </c>
      <c r="E19" t="e">
        <f>+M4</f>
        <v>#REF!</v>
      </c>
    </row>
    <row r="20" spans="2:5" ht="12.75">
      <c r="B20" t="s">
        <v>53</v>
      </c>
      <c r="C20" t="s">
        <v>51</v>
      </c>
      <c r="E20" t="e">
        <f>+H4</f>
        <v>#REF!</v>
      </c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M9" sqref="M9"/>
    </sheetView>
  </sheetViews>
  <sheetFormatPr defaultColWidth="11.421875" defaultRowHeight="12.75"/>
  <cols>
    <col min="1" max="1" width="14.140625" style="0" customWidth="1"/>
    <col min="2" max="13" width="7.7109375" style="0" customWidth="1"/>
  </cols>
  <sheetData>
    <row r="1" spans="1:13" ht="97.5" customHeight="1">
      <c r="A1" s="6"/>
      <c r="B1" s="14" t="s">
        <v>24</v>
      </c>
      <c r="C1" s="14" t="s">
        <v>26</v>
      </c>
      <c r="D1" s="14" t="s">
        <v>55</v>
      </c>
      <c r="E1" s="14" t="s">
        <v>54</v>
      </c>
      <c r="F1" s="14" t="s">
        <v>22</v>
      </c>
      <c r="G1" s="16" t="s">
        <v>34</v>
      </c>
      <c r="H1" s="14" t="s">
        <v>33</v>
      </c>
      <c r="I1" s="14" t="s">
        <v>25</v>
      </c>
      <c r="J1" s="14" t="s">
        <v>35</v>
      </c>
      <c r="K1" s="14" t="s">
        <v>59</v>
      </c>
      <c r="L1" s="14" t="s">
        <v>67</v>
      </c>
      <c r="M1" s="14" t="s">
        <v>23</v>
      </c>
    </row>
    <row r="2" spans="1:13" ht="12.75">
      <c r="A2" s="4" t="s">
        <v>27</v>
      </c>
      <c r="B2" s="5">
        <v>325</v>
      </c>
      <c r="C2" s="5">
        <v>85</v>
      </c>
      <c r="D2" s="5">
        <v>225</v>
      </c>
      <c r="E2" s="5">
        <v>400</v>
      </c>
      <c r="F2" s="5">
        <v>175</v>
      </c>
      <c r="G2" s="5">
        <v>500</v>
      </c>
      <c r="H2" s="5"/>
      <c r="I2" s="5"/>
      <c r="J2" s="5">
        <v>150</v>
      </c>
      <c r="K2" s="5">
        <v>275</v>
      </c>
      <c r="L2" s="5">
        <v>100</v>
      </c>
      <c r="M2" s="5">
        <v>125</v>
      </c>
    </row>
    <row r="3" spans="1:13" ht="12.7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12" t="s">
        <v>29</v>
      </c>
      <c r="B4" s="9" t="e">
        <f>+MUNDIAL!B4+'GIRO LOMBARDIA'!B2</f>
        <v>#REF!</v>
      </c>
      <c r="C4" s="9" t="e">
        <f>+MUNDIAL!C4+'GIRO LOMBARDIA'!C2</f>
        <v>#REF!</v>
      </c>
      <c r="D4" s="9" t="e">
        <f>+MUNDIAL!D4+'GIRO LOMBARDIA'!D2</f>
        <v>#REF!</v>
      </c>
      <c r="E4" s="9" t="e">
        <f>+MUNDIAL!E4+'GIRO LOMBARDIA'!E2</f>
        <v>#REF!</v>
      </c>
      <c r="F4" s="9" t="e">
        <f>+MUNDIAL!F4+'GIRO LOMBARDIA'!F2</f>
        <v>#REF!</v>
      </c>
      <c r="G4" s="9" t="e">
        <f>+MUNDIAL!G4+'GIRO LOMBARDIA'!G2</f>
        <v>#REF!</v>
      </c>
      <c r="H4" s="9" t="e">
        <f>+MUNDIAL!H4+'GIRO LOMBARDIA'!H2</f>
        <v>#REF!</v>
      </c>
      <c r="I4" s="9" t="e">
        <f>+MUNDIAL!I4+'GIRO LOMBARDIA'!I2</f>
        <v>#REF!</v>
      </c>
      <c r="J4" s="9" t="e">
        <f>+MUNDIAL!J4+'GIRO LOMBARDIA'!J2</f>
        <v>#REF!</v>
      </c>
      <c r="K4" s="9" t="e">
        <f>+MUNDIAL!K4+'GIRO LOMBARDIA'!K2</f>
        <v>#REF!</v>
      </c>
      <c r="L4" s="9" t="e">
        <f>+MUNDIAL!L4+'GIRO LOMBARDIA'!L2</f>
        <v>#REF!</v>
      </c>
      <c r="M4" s="9" t="e">
        <f>+MUNDIAL!M4+'GIRO LOMBARDIA'!M2</f>
        <v>#REF!</v>
      </c>
    </row>
    <row r="7" spans="2:8" ht="12.75">
      <c r="B7" s="10" t="s">
        <v>69</v>
      </c>
      <c r="C7" s="11"/>
      <c r="D7" s="11"/>
      <c r="E7" s="11"/>
      <c r="F7" s="11"/>
      <c r="G7" s="11"/>
      <c r="H7" s="15"/>
    </row>
    <row r="9" spans="2:6" ht="12.75">
      <c r="B9" t="s">
        <v>37</v>
      </c>
      <c r="C9" t="s">
        <v>66</v>
      </c>
      <c r="F9" t="e">
        <f>+K4</f>
        <v>#REF!</v>
      </c>
    </row>
    <row r="10" spans="2:6" ht="12.75">
      <c r="B10" t="s">
        <v>38</v>
      </c>
      <c r="C10" t="s">
        <v>61</v>
      </c>
      <c r="F10" t="e">
        <f>+E4</f>
        <v>#REF!</v>
      </c>
    </row>
    <row r="11" spans="2:6" ht="12.75">
      <c r="B11" t="s">
        <v>39</v>
      </c>
      <c r="C11" t="s">
        <v>62</v>
      </c>
      <c r="F11" t="e">
        <f>+C4</f>
        <v>#REF!</v>
      </c>
    </row>
    <row r="12" spans="2:6" ht="12.75">
      <c r="B12" t="s">
        <v>40</v>
      </c>
      <c r="C12" t="s">
        <v>49</v>
      </c>
      <c r="F12" t="e">
        <f>+F4</f>
        <v>#REF!</v>
      </c>
    </row>
    <row r="13" spans="2:7" ht="12.75">
      <c r="B13" t="s">
        <v>41</v>
      </c>
      <c r="C13" t="s">
        <v>68</v>
      </c>
      <c r="F13" t="e">
        <f>+G4</f>
        <v>#REF!</v>
      </c>
      <c r="G13" s="15"/>
    </row>
    <row r="14" spans="2:7" ht="12.75">
      <c r="B14" t="s">
        <v>42</v>
      </c>
      <c r="C14" t="s">
        <v>63</v>
      </c>
      <c r="F14" t="e">
        <f>+J4</f>
        <v>#REF!</v>
      </c>
      <c r="G14" s="15"/>
    </row>
    <row r="15" spans="2:6" ht="12.75">
      <c r="B15" t="s">
        <v>43</v>
      </c>
      <c r="C15" t="s">
        <v>56</v>
      </c>
      <c r="F15" t="e">
        <f>+D4</f>
        <v>#REF!</v>
      </c>
    </row>
    <row r="16" spans="2:6" ht="12.75">
      <c r="B16" t="s">
        <v>44</v>
      </c>
      <c r="C16" t="s">
        <v>48</v>
      </c>
      <c r="F16" t="e">
        <f>+B4</f>
        <v>#REF!</v>
      </c>
    </row>
    <row r="17" spans="2:6" ht="12.75">
      <c r="B17" t="s">
        <v>45</v>
      </c>
      <c r="C17" t="s">
        <v>64</v>
      </c>
      <c r="F17" t="e">
        <f>+L4</f>
        <v>#REF!</v>
      </c>
    </row>
    <row r="18" spans="2:6" ht="12.75">
      <c r="B18" t="s">
        <v>46</v>
      </c>
      <c r="C18" t="s">
        <v>50</v>
      </c>
      <c r="F18" t="e">
        <f>+I4</f>
        <v>#REF!</v>
      </c>
    </row>
    <row r="19" spans="2:6" ht="12.75">
      <c r="B19" t="s">
        <v>47</v>
      </c>
      <c r="C19" t="s">
        <v>52</v>
      </c>
      <c r="F19" t="e">
        <f>+M4</f>
        <v>#REF!</v>
      </c>
    </row>
    <row r="20" spans="2:6" ht="12.75">
      <c r="B20" t="s">
        <v>53</v>
      </c>
      <c r="C20" t="s">
        <v>51</v>
      </c>
      <c r="F20" t="e">
        <f>+H4</f>
        <v>#REF!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Consell de Mallorca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msegui</dc:creator>
  <cp:keywords/>
  <dc:description/>
  <cp:lastModifiedBy>Usuario</cp:lastModifiedBy>
  <cp:lastPrinted>2021-05-17T11:31:01Z</cp:lastPrinted>
  <dcterms:created xsi:type="dcterms:W3CDTF">2012-09-11T06:36:03Z</dcterms:created>
  <dcterms:modified xsi:type="dcterms:W3CDTF">2021-06-13T13:58:00Z</dcterms:modified>
  <cp:category/>
  <cp:version/>
  <cp:contentType/>
  <cp:contentStatus/>
</cp:coreProperties>
</file>